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<sst xmlns="http://schemas.openxmlformats.org/spreadsheetml/2006/main" count="115" uniqueCount="37">
  <si>
    <t>表1</t>
  </si>
  <si>
    <t>就业、创业工作指标完成情况月报表（11月）</t>
  </si>
  <si>
    <t>填报日期：2021年12月5日</t>
  </si>
  <si>
    <t>序号</t>
  </si>
  <si>
    <t>指标项目</t>
  </si>
  <si>
    <t>计量单位</t>
  </si>
  <si>
    <t>市本级</t>
  </si>
  <si>
    <t>海勃湾</t>
  </si>
  <si>
    <t>乌达区</t>
  </si>
  <si>
    <t>海南区</t>
  </si>
  <si>
    <t>全市合计</t>
  </si>
  <si>
    <t>当年计划数</t>
  </si>
  <si>
    <t>实际完成数</t>
  </si>
  <si>
    <t>当月新增</t>
  </si>
  <si>
    <t>完成比例</t>
  </si>
  <si>
    <t>城镇新增就业人数</t>
  </si>
  <si>
    <t>人</t>
  </si>
  <si>
    <t>—</t>
  </si>
  <si>
    <t>城镇失业人员再就业人数</t>
  </si>
  <si>
    <t>就业困难人员就业人数</t>
  </si>
  <si>
    <t>城镇登记失业率</t>
  </si>
  <si>
    <t>%</t>
  </si>
  <si>
    <t>创业担保贷款发放额度</t>
  </si>
  <si>
    <t>万元</t>
  </si>
  <si>
    <t>促进高校毕业生就业</t>
  </si>
  <si>
    <t>其中：实现就业或创业人数</t>
  </si>
  <si>
    <t>其中：提升就业能力人数</t>
  </si>
  <si>
    <t>全年创业培训人数</t>
  </si>
  <si>
    <t>创业培训后创业成功人数</t>
  </si>
  <si>
    <t>创业带动就业人数</t>
  </si>
  <si>
    <t>全年城镇就业技能培训人数</t>
  </si>
  <si>
    <t>就业技能培训后实现就业人数</t>
  </si>
  <si>
    <t>家庭服务业从业人员培训人数</t>
  </si>
  <si>
    <t xml:space="preserve">·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</si>
  <si>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注：              </t>
  </si>
  <si>
    <t>绿色标注数据为已完成的工作指标</t>
  </si>
  <si>
    <t>红色标注数据为未按照正常时间进度完成的工作指标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</si>
</sst>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9"/>
      <color theme="1"/>
      <name val="Times New Roman"/>
      <charset val="134"/>
    </font>
    <font>
      <b/>
      <sz val="9"/>
      <color theme="1"/>
      <name val="宋体"/>
      <charset val="134"/>
    </font>
    <font>
      <sz val="11"/>
      <color theme="1"/>
      <name val="Arial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88D88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6485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4" borderId="10" applyNumberFormat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11" fillId="10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10" fontId="5" fillId="2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3" borderId="0" xfId="0" applyFont="1" applyFill="1" applyAlignment="1">
      <alignment horizontal="left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10" fontId="6" fillId="0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/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7171"/>
      <color rgb="0088D887"/>
      <color rgb="00F6485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1"/>
  <sheetViews>
    <sheetView showGridLines="0" tabSelected="1" topLeftCell="A2" workbookViewId="0">
      <selection activeCell="Y13" sqref="Y13"/>
    </sheetView>
  </sheetViews>
  <sheetFormatPr defaultColWidth="9" defaultRowHeight="14.25"/>
  <cols>
    <col min="1" max="1" width="3.5" style="1" customWidth="1"/>
    <col min="2" max="2" width="12.25" style="1" customWidth="1"/>
    <col min="3" max="3" width="4.625" style="1" customWidth="1"/>
    <col min="4" max="5" width="5.625" style="1" customWidth="1"/>
    <col min="6" max="6" width="4.375" style="1" customWidth="1"/>
    <col min="7" max="7" width="7.375" style="1" customWidth="1"/>
    <col min="8" max="8" width="6.75" style="1" customWidth="1"/>
    <col min="9" max="9" width="5.625" style="1" customWidth="1"/>
    <col min="10" max="10" width="4.625" style="1" customWidth="1"/>
    <col min="11" max="11" width="7.5" style="1" customWidth="1"/>
    <col min="12" max="13" width="5.625" style="1" customWidth="1"/>
    <col min="14" max="14" width="4.5" style="1" customWidth="1"/>
    <col min="15" max="15" width="6.875" style="1" customWidth="1"/>
    <col min="16" max="17" width="5.625" style="1" customWidth="1"/>
    <col min="18" max="18" width="4.5" style="1" customWidth="1"/>
    <col min="19" max="19" width="6.875" style="1" customWidth="1"/>
    <col min="20" max="20" width="6.125" style="1" customWidth="1"/>
    <col min="21" max="21" width="6.25" style="1" customWidth="1"/>
    <col min="22" max="22" width="4.625" style="1" customWidth="1"/>
    <col min="23" max="23" width="7.25" style="1" customWidth="1"/>
    <col min="24" max="24" width="12.625" style="1"/>
    <col min="25" max="16384" width="9" style="1"/>
  </cols>
  <sheetData>
    <row r="1" ht="18" customHeight="1" spans="1:2">
      <c r="A1" s="2" t="s">
        <v>0</v>
      </c>
      <c r="B1" s="2"/>
    </row>
    <row r="2" ht="34.15" customHeight="1" spans="1:2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ht="22.15" customHeight="1" spans="1:2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3"/>
      <c r="R3" s="3"/>
      <c r="S3" s="26"/>
      <c r="T3" s="26"/>
      <c r="U3" s="26"/>
      <c r="V3" s="26"/>
      <c r="W3" s="26"/>
    </row>
    <row r="4" ht="22.15" customHeight="1" spans="1:23">
      <c r="A4" s="5" t="s">
        <v>3</v>
      </c>
      <c r="B4" s="5" t="s">
        <v>4</v>
      </c>
      <c r="C4" s="5" t="s">
        <v>5</v>
      </c>
      <c r="D4" s="6" t="s">
        <v>6</v>
      </c>
      <c r="E4" s="7"/>
      <c r="F4" s="7"/>
      <c r="G4" s="8"/>
      <c r="H4" s="7" t="s">
        <v>7</v>
      </c>
      <c r="I4" s="7"/>
      <c r="J4" s="7"/>
      <c r="K4" s="8"/>
      <c r="L4" s="7" t="s">
        <v>8</v>
      </c>
      <c r="M4" s="7"/>
      <c r="N4" s="7"/>
      <c r="O4" s="8"/>
      <c r="P4" s="7" t="s">
        <v>9</v>
      </c>
      <c r="Q4" s="7"/>
      <c r="R4" s="7"/>
      <c r="S4" s="8"/>
      <c r="T4" s="6" t="s">
        <v>10</v>
      </c>
      <c r="U4" s="7"/>
      <c r="V4" s="7"/>
      <c r="W4" s="8"/>
    </row>
    <row r="5" ht="34.9" customHeight="1" spans="1:23">
      <c r="A5" s="5"/>
      <c r="B5" s="5"/>
      <c r="C5" s="5"/>
      <c r="D5" s="5" t="s">
        <v>11</v>
      </c>
      <c r="E5" s="5" t="s">
        <v>12</v>
      </c>
      <c r="F5" s="5" t="s">
        <v>13</v>
      </c>
      <c r="G5" s="5" t="s">
        <v>14</v>
      </c>
      <c r="H5" s="5" t="s">
        <v>11</v>
      </c>
      <c r="I5" s="5" t="s">
        <v>12</v>
      </c>
      <c r="J5" s="5" t="s">
        <v>13</v>
      </c>
      <c r="K5" s="5" t="s">
        <v>14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11</v>
      </c>
      <c r="Q5" s="5" t="s">
        <v>12</v>
      </c>
      <c r="R5" s="5" t="s">
        <v>13</v>
      </c>
      <c r="S5" s="5" t="s">
        <v>14</v>
      </c>
      <c r="T5" s="5" t="s">
        <v>11</v>
      </c>
      <c r="U5" s="5" t="s">
        <v>12</v>
      </c>
      <c r="V5" s="5" t="s">
        <v>13</v>
      </c>
      <c r="W5" s="5" t="s">
        <v>14</v>
      </c>
    </row>
    <row r="6" ht="30" customHeight="1" spans="1:23">
      <c r="A6" s="5">
        <v>1</v>
      </c>
      <c r="B6" s="9" t="s">
        <v>15</v>
      </c>
      <c r="C6" s="5" t="s">
        <v>16</v>
      </c>
      <c r="D6" s="10" t="s">
        <v>17</v>
      </c>
      <c r="E6" s="10" t="s">
        <v>17</v>
      </c>
      <c r="F6" s="10" t="s">
        <v>17</v>
      </c>
      <c r="G6" s="10" t="s">
        <v>17</v>
      </c>
      <c r="H6" s="10">
        <v>2100</v>
      </c>
      <c r="I6" s="10">
        <v>3494</v>
      </c>
      <c r="J6" s="10">
        <v>0</v>
      </c>
      <c r="K6" s="12">
        <f>I6/H6</f>
        <v>1.66380952380952</v>
      </c>
      <c r="L6" s="10">
        <v>1300</v>
      </c>
      <c r="M6" s="10">
        <v>1300</v>
      </c>
      <c r="N6" s="10">
        <v>0</v>
      </c>
      <c r="O6" s="12">
        <f>M6/L6</f>
        <v>1</v>
      </c>
      <c r="P6" s="10">
        <v>1100</v>
      </c>
      <c r="Q6" s="10">
        <v>1578</v>
      </c>
      <c r="R6" s="10">
        <v>0</v>
      </c>
      <c r="S6" s="12">
        <f>Q6/P6</f>
        <v>1.43454545454545</v>
      </c>
      <c r="T6" s="10">
        <f>H6+L6+P6</f>
        <v>4500</v>
      </c>
      <c r="U6" s="10">
        <f>I6+M6+Q6</f>
        <v>6372</v>
      </c>
      <c r="V6" s="10">
        <f>J6+N6+R6</f>
        <v>0</v>
      </c>
      <c r="W6" s="12">
        <f>U6/T6</f>
        <v>1.416</v>
      </c>
    </row>
    <row r="7" ht="30" customHeight="1" spans="1:23">
      <c r="A7" s="5">
        <v>2</v>
      </c>
      <c r="B7" s="9" t="s">
        <v>18</v>
      </c>
      <c r="C7" s="5" t="s">
        <v>16</v>
      </c>
      <c r="D7" s="10" t="s">
        <v>17</v>
      </c>
      <c r="E7" s="10" t="s">
        <v>17</v>
      </c>
      <c r="F7" s="10" t="s">
        <v>17</v>
      </c>
      <c r="G7" s="10" t="s">
        <v>17</v>
      </c>
      <c r="H7" s="10">
        <v>800</v>
      </c>
      <c r="I7" s="10">
        <v>1883</v>
      </c>
      <c r="J7" s="10">
        <v>170</v>
      </c>
      <c r="K7" s="12">
        <f>I7/H7</f>
        <v>2.35375</v>
      </c>
      <c r="L7" s="10">
        <v>400</v>
      </c>
      <c r="M7" s="10">
        <v>747</v>
      </c>
      <c r="N7" s="10">
        <v>103</v>
      </c>
      <c r="O7" s="12">
        <f>M7/L7</f>
        <v>1.8675</v>
      </c>
      <c r="P7" s="10">
        <v>400</v>
      </c>
      <c r="Q7" s="10">
        <v>704</v>
      </c>
      <c r="R7" s="10">
        <v>93</v>
      </c>
      <c r="S7" s="12">
        <f>Q7/P7</f>
        <v>1.76</v>
      </c>
      <c r="T7" s="10">
        <f>H7+L7+P7</f>
        <v>1600</v>
      </c>
      <c r="U7" s="10">
        <f>I7+M7+Q7</f>
        <v>3334</v>
      </c>
      <c r="V7" s="10">
        <f>J7+N7+R7</f>
        <v>366</v>
      </c>
      <c r="W7" s="12">
        <f>U7/T7</f>
        <v>2.08375</v>
      </c>
    </row>
    <row r="8" ht="30" customHeight="1" spans="1:27">
      <c r="A8" s="5">
        <v>3</v>
      </c>
      <c r="B8" s="9" t="s">
        <v>19</v>
      </c>
      <c r="C8" s="5" t="s">
        <v>16</v>
      </c>
      <c r="D8" s="10" t="s">
        <v>17</v>
      </c>
      <c r="E8" s="10" t="s">
        <v>17</v>
      </c>
      <c r="F8" s="10" t="s">
        <v>17</v>
      </c>
      <c r="G8" s="10" t="s">
        <v>17</v>
      </c>
      <c r="H8" s="10">
        <v>550</v>
      </c>
      <c r="I8" s="10">
        <v>869</v>
      </c>
      <c r="J8" s="10">
        <v>84</v>
      </c>
      <c r="K8" s="12">
        <f>I8/H8</f>
        <v>1.58</v>
      </c>
      <c r="L8" s="10">
        <v>200</v>
      </c>
      <c r="M8" s="10">
        <v>325</v>
      </c>
      <c r="N8" s="10">
        <v>57</v>
      </c>
      <c r="O8" s="12">
        <f>M8/L8</f>
        <v>1.625</v>
      </c>
      <c r="P8" s="10">
        <v>150</v>
      </c>
      <c r="Q8" s="10">
        <v>227</v>
      </c>
      <c r="R8" s="10">
        <v>57</v>
      </c>
      <c r="S8" s="12">
        <f>Q8/P8</f>
        <v>1.51333333333333</v>
      </c>
      <c r="T8" s="10">
        <f>H8+L8+P8</f>
        <v>900</v>
      </c>
      <c r="U8" s="10">
        <f>I8+M8+Q8</f>
        <v>1421</v>
      </c>
      <c r="V8" s="10">
        <f>J8+N8+R8</f>
        <v>198</v>
      </c>
      <c r="W8" s="12">
        <f>U8/T8</f>
        <v>1.57888888888889</v>
      </c>
      <c r="AA8" s="27"/>
    </row>
    <row r="9" ht="30" customHeight="1" spans="1:23">
      <c r="A9" s="5">
        <v>4</v>
      </c>
      <c r="B9" s="9" t="s">
        <v>20</v>
      </c>
      <c r="C9" s="5" t="s">
        <v>21</v>
      </c>
      <c r="D9" s="10" t="s">
        <v>17</v>
      </c>
      <c r="E9" s="10" t="s">
        <v>17</v>
      </c>
      <c r="F9" s="10" t="s">
        <v>17</v>
      </c>
      <c r="G9" s="10" t="s">
        <v>17</v>
      </c>
      <c r="H9" s="11">
        <v>0.05</v>
      </c>
      <c r="I9" s="12">
        <v>0.0453</v>
      </c>
      <c r="J9" s="10" t="s">
        <v>17</v>
      </c>
      <c r="K9" s="10" t="s">
        <v>17</v>
      </c>
      <c r="L9" s="10" t="s">
        <v>17</v>
      </c>
      <c r="M9" s="10" t="s">
        <v>17</v>
      </c>
      <c r="N9" s="10" t="s">
        <v>17</v>
      </c>
      <c r="O9" s="10" t="s">
        <v>17</v>
      </c>
      <c r="P9" s="10" t="s">
        <v>17</v>
      </c>
      <c r="Q9" s="10" t="s">
        <v>17</v>
      </c>
      <c r="R9" s="10" t="s">
        <v>17</v>
      </c>
      <c r="S9" s="10" t="s">
        <v>17</v>
      </c>
      <c r="T9" s="11">
        <v>0.05</v>
      </c>
      <c r="U9" s="12">
        <v>0.0448</v>
      </c>
      <c r="V9" s="10" t="s">
        <v>17</v>
      </c>
      <c r="W9" s="10" t="s">
        <v>17</v>
      </c>
    </row>
    <row r="10" ht="30" customHeight="1" spans="1:23">
      <c r="A10" s="5">
        <v>5</v>
      </c>
      <c r="B10" s="9" t="s">
        <v>22</v>
      </c>
      <c r="C10" s="5" t="s">
        <v>23</v>
      </c>
      <c r="D10" s="10">
        <v>600</v>
      </c>
      <c r="E10" s="10">
        <v>1020</v>
      </c>
      <c r="F10" s="10">
        <v>560</v>
      </c>
      <c r="G10" s="12">
        <f>E10/D10</f>
        <v>1.7</v>
      </c>
      <c r="H10" s="10">
        <v>550</v>
      </c>
      <c r="I10" s="10">
        <v>2071</v>
      </c>
      <c r="J10" s="10">
        <v>803</v>
      </c>
      <c r="K10" s="12">
        <f>I10/H10</f>
        <v>3.76545454545455</v>
      </c>
      <c r="L10" s="10">
        <v>400</v>
      </c>
      <c r="M10" s="10">
        <v>405</v>
      </c>
      <c r="N10" s="10">
        <v>0</v>
      </c>
      <c r="O10" s="12">
        <f>M10/L10</f>
        <v>1.0125</v>
      </c>
      <c r="P10" s="10">
        <v>250</v>
      </c>
      <c r="Q10" s="10">
        <v>470</v>
      </c>
      <c r="R10" s="10">
        <v>90</v>
      </c>
      <c r="S10" s="12">
        <f>Q10/P10</f>
        <v>1.88</v>
      </c>
      <c r="T10" s="10">
        <v>1800</v>
      </c>
      <c r="U10" s="10">
        <f>E10+I10+M10+Q10</f>
        <v>3966</v>
      </c>
      <c r="V10" s="10">
        <f>F10+J10+N10+R10</f>
        <v>1453</v>
      </c>
      <c r="W10" s="12">
        <f>U10/T10</f>
        <v>2.20333333333333</v>
      </c>
    </row>
    <row r="11" ht="30" customHeight="1" spans="1:23">
      <c r="A11" s="13">
        <v>6</v>
      </c>
      <c r="B11" s="9" t="s">
        <v>24</v>
      </c>
      <c r="C11" s="5" t="s">
        <v>16</v>
      </c>
      <c r="D11" s="10">
        <v>860</v>
      </c>
      <c r="E11" s="10">
        <v>969</v>
      </c>
      <c r="F11" s="10">
        <v>20</v>
      </c>
      <c r="G11" s="12">
        <f>E11/D11</f>
        <v>1.12674418604651</v>
      </c>
      <c r="H11" s="10">
        <v>455</v>
      </c>
      <c r="I11" s="10">
        <v>481</v>
      </c>
      <c r="J11" s="10">
        <v>19</v>
      </c>
      <c r="K11" s="12">
        <f>I11/H11</f>
        <v>1.05714285714286</v>
      </c>
      <c r="L11" s="10">
        <v>240</v>
      </c>
      <c r="M11" s="10">
        <v>267</v>
      </c>
      <c r="N11" s="10">
        <v>17</v>
      </c>
      <c r="O11" s="12">
        <f>M11/L11</f>
        <v>1.1125</v>
      </c>
      <c r="P11" s="10">
        <v>240</v>
      </c>
      <c r="Q11" s="10">
        <v>263</v>
      </c>
      <c r="R11" s="10">
        <v>13</v>
      </c>
      <c r="S11" s="12">
        <f>Q11/P11</f>
        <v>1.09583333333333</v>
      </c>
      <c r="T11" s="10">
        <v>1795</v>
      </c>
      <c r="U11" s="10">
        <f>E11+I11+M11+Q11</f>
        <v>1980</v>
      </c>
      <c r="V11" s="10">
        <f>F11+J11+N11+R11</f>
        <v>69</v>
      </c>
      <c r="W11" s="12">
        <f>U11/T11</f>
        <v>1.10306406685237</v>
      </c>
    </row>
    <row r="12" ht="30" customHeight="1" spans="1:23">
      <c r="A12" s="14"/>
      <c r="B12" s="9" t="s">
        <v>25</v>
      </c>
      <c r="C12" s="5" t="s">
        <v>16</v>
      </c>
      <c r="D12" s="10">
        <v>770</v>
      </c>
      <c r="E12" s="10">
        <v>858</v>
      </c>
      <c r="F12" s="10">
        <v>20</v>
      </c>
      <c r="G12" s="12">
        <f>E12/D12</f>
        <v>1.11428571428571</v>
      </c>
      <c r="H12" s="10">
        <v>395</v>
      </c>
      <c r="I12" s="10">
        <v>424</v>
      </c>
      <c r="J12" s="10">
        <v>4</v>
      </c>
      <c r="K12" s="12">
        <f>I12/H12</f>
        <v>1.07341772151899</v>
      </c>
      <c r="L12" s="10">
        <v>200</v>
      </c>
      <c r="M12" s="10">
        <v>208</v>
      </c>
      <c r="N12" s="10">
        <v>2</v>
      </c>
      <c r="O12" s="12">
        <f t="shared" ref="O12:O19" si="0">M12/L12</f>
        <v>1.04</v>
      </c>
      <c r="P12" s="10">
        <v>200</v>
      </c>
      <c r="Q12" s="10">
        <v>223</v>
      </c>
      <c r="R12" s="10">
        <v>5</v>
      </c>
      <c r="S12" s="12">
        <f>Q12/P12</f>
        <v>1.115</v>
      </c>
      <c r="T12" s="10">
        <v>1565</v>
      </c>
      <c r="U12" s="10">
        <f>E12+I12+M12+Q12</f>
        <v>1713</v>
      </c>
      <c r="V12" s="10">
        <f>F12+J12+N12+R12</f>
        <v>31</v>
      </c>
      <c r="W12" s="12">
        <f>U12/T12</f>
        <v>1.09456869009585</v>
      </c>
    </row>
    <row r="13" ht="30" customHeight="1" spans="1:23">
      <c r="A13" s="15"/>
      <c r="B13" s="9" t="s">
        <v>26</v>
      </c>
      <c r="C13" s="5" t="s">
        <v>16</v>
      </c>
      <c r="D13" s="10">
        <v>90</v>
      </c>
      <c r="E13" s="10">
        <v>111</v>
      </c>
      <c r="F13" s="10">
        <v>0</v>
      </c>
      <c r="G13" s="12">
        <f>E13/D13</f>
        <v>1.23333333333333</v>
      </c>
      <c r="H13" s="10">
        <v>60</v>
      </c>
      <c r="I13" s="10">
        <v>57</v>
      </c>
      <c r="J13" s="10">
        <v>15</v>
      </c>
      <c r="K13" s="22">
        <f t="shared" ref="K13:K19" si="1">I13/H13</f>
        <v>0.95</v>
      </c>
      <c r="L13" s="10">
        <v>40</v>
      </c>
      <c r="M13" s="10">
        <v>59</v>
      </c>
      <c r="N13" s="10">
        <v>15</v>
      </c>
      <c r="O13" s="12">
        <f t="shared" si="0"/>
        <v>1.475</v>
      </c>
      <c r="P13" s="10">
        <v>40</v>
      </c>
      <c r="Q13" s="10">
        <v>40</v>
      </c>
      <c r="R13" s="10">
        <v>8</v>
      </c>
      <c r="S13" s="12">
        <f>Q13/P13</f>
        <v>1</v>
      </c>
      <c r="T13" s="10">
        <v>230</v>
      </c>
      <c r="U13" s="10">
        <f>E13+I13+M13+Q13</f>
        <v>267</v>
      </c>
      <c r="V13" s="10">
        <f>F13+J13+N13+R13</f>
        <v>38</v>
      </c>
      <c r="W13" s="12">
        <f>U13/T13</f>
        <v>1.16086956521739</v>
      </c>
    </row>
    <row r="14" ht="30" customHeight="1" spans="1:23">
      <c r="A14" s="5">
        <v>7</v>
      </c>
      <c r="B14" s="9" t="s">
        <v>27</v>
      </c>
      <c r="C14" s="5" t="s">
        <v>16</v>
      </c>
      <c r="D14" s="10" t="s">
        <v>17</v>
      </c>
      <c r="E14" s="10" t="s">
        <v>17</v>
      </c>
      <c r="F14" s="10" t="s">
        <v>17</v>
      </c>
      <c r="G14" s="10" t="s">
        <v>17</v>
      </c>
      <c r="H14" s="10">
        <v>350</v>
      </c>
      <c r="I14" s="10">
        <v>413</v>
      </c>
      <c r="J14" s="10">
        <v>29</v>
      </c>
      <c r="K14" s="12">
        <f t="shared" si="1"/>
        <v>1.18</v>
      </c>
      <c r="L14" s="10">
        <v>150</v>
      </c>
      <c r="M14" s="10">
        <v>229</v>
      </c>
      <c r="N14" s="10">
        <v>0</v>
      </c>
      <c r="O14" s="12">
        <f t="shared" si="0"/>
        <v>1.52666666666667</v>
      </c>
      <c r="P14" s="10">
        <v>100</v>
      </c>
      <c r="Q14" s="10">
        <v>107</v>
      </c>
      <c r="R14" s="10">
        <v>0</v>
      </c>
      <c r="S14" s="12">
        <f t="shared" ref="S14:S19" si="2">Q14/P14</f>
        <v>1.07</v>
      </c>
      <c r="T14" s="10">
        <v>600</v>
      </c>
      <c r="U14" s="10">
        <f t="shared" ref="U14:U19" si="3">I14+M14+Q14</f>
        <v>749</v>
      </c>
      <c r="V14" s="10">
        <f t="shared" ref="V14:V19" si="4">J14+N14+R14</f>
        <v>29</v>
      </c>
      <c r="W14" s="12">
        <f t="shared" ref="W14:W19" si="5">U14/T14</f>
        <v>1.24833333333333</v>
      </c>
    </row>
    <row r="15" ht="30" customHeight="1" spans="1:23">
      <c r="A15" s="5">
        <v>8</v>
      </c>
      <c r="B15" s="9" t="s">
        <v>28</v>
      </c>
      <c r="C15" s="5" t="s">
        <v>16</v>
      </c>
      <c r="D15" s="10" t="s">
        <v>17</v>
      </c>
      <c r="E15" s="10" t="s">
        <v>17</v>
      </c>
      <c r="F15" s="10" t="s">
        <v>17</v>
      </c>
      <c r="G15" s="10" t="s">
        <v>17</v>
      </c>
      <c r="H15" s="10">
        <v>140</v>
      </c>
      <c r="I15" s="10">
        <v>140</v>
      </c>
      <c r="J15" s="10">
        <v>0</v>
      </c>
      <c r="K15" s="12">
        <f t="shared" si="1"/>
        <v>1</v>
      </c>
      <c r="L15" s="10">
        <v>60</v>
      </c>
      <c r="M15" s="10">
        <v>78</v>
      </c>
      <c r="N15" s="10">
        <v>0</v>
      </c>
      <c r="O15" s="12">
        <f t="shared" si="0"/>
        <v>1.3</v>
      </c>
      <c r="P15" s="10">
        <v>40</v>
      </c>
      <c r="Q15" s="10">
        <v>41</v>
      </c>
      <c r="R15" s="10">
        <v>21</v>
      </c>
      <c r="S15" s="12">
        <f t="shared" si="2"/>
        <v>1.025</v>
      </c>
      <c r="T15" s="10">
        <v>240</v>
      </c>
      <c r="U15" s="10">
        <f t="shared" si="3"/>
        <v>259</v>
      </c>
      <c r="V15" s="10">
        <f t="shared" si="4"/>
        <v>21</v>
      </c>
      <c r="W15" s="12">
        <f t="shared" si="5"/>
        <v>1.07916666666667</v>
      </c>
    </row>
    <row r="16" ht="30" customHeight="1" spans="1:23">
      <c r="A16" s="5">
        <v>9</v>
      </c>
      <c r="B16" s="9" t="s">
        <v>29</v>
      </c>
      <c r="C16" s="5" t="s">
        <v>16</v>
      </c>
      <c r="D16" s="10" t="s">
        <v>17</v>
      </c>
      <c r="E16" s="10" t="s">
        <v>17</v>
      </c>
      <c r="F16" s="10" t="s">
        <v>17</v>
      </c>
      <c r="G16" s="10" t="s">
        <v>17</v>
      </c>
      <c r="H16" s="10">
        <v>490</v>
      </c>
      <c r="I16" s="10">
        <v>490</v>
      </c>
      <c r="J16" s="10">
        <v>0</v>
      </c>
      <c r="K16" s="12">
        <f t="shared" si="1"/>
        <v>1</v>
      </c>
      <c r="L16" s="10">
        <v>210</v>
      </c>
      <c r="M16" s="10">
        <v>273</v>
      </c>
      <c r="N16" s="10">
        <v>0</v>
      </c>
      <c r="O16" s="12">
        <f t="shared" si="0"/>
        <v>1.3</v>
      </c>
      <c r="P16" s="10">
        <v>120</v>
      </c>
      <c r="Q16" s="10">
        <v>144</v>
      </c>
      <c r="R16" s="10">
        <v>73</v>
      </c>
      <c r="S16" s="12">
        <f t="shared" si="2"/>
        <v>1.2</v>
      </c>
      <c r="T16" s="10">
        <v>840</v>
      </c>
      <c r="U16" s="10">
        <f t="shared" si="3"/>
        <v>907</v>
      </c>
      <c r="V16" s="10">
        <f t="shared" si="4"/>
        <v>73</v>
      </c>
      <c r="W16" s="12">
        <f t="shared" si="5"/>
        <v>1.0797619047619</v>
      </c>
    </row>
    <row r="17" ht="30" customHeight="1" spans="1:23">
      <c r="A17" s="5">
        <v>10</v>
      </c>
      <c r="B17" s="9" t="s">
        <v>30</v>
      </c>
      <c r="C17" s="5" t="s">
        <v>16</v>
      </c>
      <c r="D17" s="10" t="s">
        <v>17</v>
      </c>
      <c r="E17" s="10" t="s">
        <v>17</v>
      </c>
      <c r="F17" s="10" t="s">
        <v>17</v>
      </c>
      <c r="G17" s="10" t="s">
        <v>17</v>
      </c>
      <c r="H17" s="10">
        <v>510</v>
      </c>
      <c r="I17" s="10">
        <v>1356</v>
      </c>
      <c r="J17" s="10">
        <v>256</v>
      </c>
      <c r="K17" s="12">
        <f t="shared" si="1"/>
        <v>2.65882352941176</v>
      </c>
      <c r="L17" s="10">
        <v>220</v>
      </c>
      <c r="M17" s="10">
        <v>575</v>
      </c>
      <c r="N17" s="10">
        <v>130</v>
      </c>
      <c r="O17" s="12">
        <f t="shared" si="0"/>
        <v>2.61363636363636</v>
      </c>
      <c r="P17" s="10">
        <v>170</v>
      </c>
      <c r="Q17" s="10">
        <v>298</v>
      </c>
      <c r="R17" s="10">
        <v>27</v>
      </c>
      <c r="S17" s="12">
        <f t="shared" si="2"/>
        <v>1.75294117647059</v>
      </c>
      <c r="T17" s="10">
        <v>900</v>
      </c>
      <c r="U17" s="10">
        <f t="shared" si="3"/>
        <v>2229</v>
      </c>
      <c r="V17" s="10">
        <f t="shared" si="4"/>
        <v>413</v>
      </c>
      <c r="W17" s="12">
        <f t="shared" si="5"/>
        <v>2.47666666666667</v>
      </c>
    </row>
    <row r="18" ht="30" customHeight="1" spans="1:25">
      <c r="A18" s="5">
        <v>11</v>
      </c>
      <c r="B18" s="9" t="s">
        <v>31</v>
      </c>
      <c r="C18" s="5" t="s">
        <v>16</v>
      </c>
      <c r="D18" s="10" t="s">
        <v>17</v>
      </c>
      <c r="E18" s="10" t="s">
        <v>17</v>
      </c>
      <c r="F18" s="10" t="s">
        <v>17</v>
      </c>
      <c r="G18" s="10" t="s">
        <v>17</v>
      </c>
      <c r="H18" s="10">
        <v>385</v>
      </c>
      <c r="I18" s="10">
        <v>750</v>
      </c>
      <c r="J18" s="10">
        <v>74</v>
      </c>
      <c r="K18" s="12">
        <f t="shared" si="1"/>
        <v>1.94805194805195</v>
      </c>
      <c r="L18" s="10">
        <v>165</v>
      </c>
      <c r="M18" s="10">
        <v>251</v>
      </c>
      <c r="N18" s="10">
        <v>0</v>
      </c>
      <c r="O18" s="12">
        <f t="shared" si="0"/>
        <v>1.52121212121212</v>
      </c>
      <c r="P18" s="10">
        <v>125</v>
      </c>
      <c r="Q18" s="10">
        <v>127</v>
      </c>
      <c r="R18" s="10">
        <v>30</v>
      </c>
      <c r="S18" s="12">
        <f t="shared" si="2"/>
        <v>1.016</v>
      </c>
      <c r="T18" s="10">
        <v>675</v>
      </c>
      <c r="U18" s="10">
        <f t="shared" si="3"/>
        <v>1128</v>
      </c>
      <c r="V18" s="10">
        <f t="shared" si="4"/>
        <v>104</v>
      </c>
      <c r="W18" s="12">
        <f t="shared" si="5"/>
        <v>1.67111111111111</v>
      </c>
      <c r="Y18" s="28"/>
    </row>
    <row r="19" ht="30" customHeight="1" spans="1:23">
      <c r="A19" s="5">
        <v>12</v>
      </c>
      <c r="B19" s="9" t="s">
        <v>32</v>
      </c>
      <c r="C19" s="5" t="s">
        <v>16</v>
      </c>
      <c r="D19" s="10" t="s">
        <v>17</v>
      </c>
      <c r="E19" s="10" t="s">
        <v>17</v>
      </c>
      <c r="F19" s="10" t="s">
        <v>17</v>
      </c>
      <c r="G19" s="10" t="s">
        <v>17</v>
      </c>
      <c r="H19" s="10">
        <v>100</v>
      </c>
      <c r="I19" s="10">
        <v>311</v>
      </c>
      <c r="J19" s="10">
        <v>0</v>
      </c>
      <c r="K19" s="12">
        <f t="shared" si="1"/>
        <v>3.11</v>
      </c>
      <c r="L19" s="10">
        <v>50</v>
      </c>
      <c r="M19" s="10">
        <v>69</v>
      </c>
      <c r="N19" s="10">
        <v>0</v>
      </c>
      <c r="O19" s="12">
        <f t="shared" si="0"/>
        <v>1.38</v>
      </c>
      <c r="P19" s="10">
        <v>50</v>
      </c>
      <c r="Q19" s="10">
        <v>63</v>
      </c>
      <c r="R19" s="10">
        <v>30</v>
      </c>
      <c r="S19" s="12">
        <f t="shared" si="2"/>
        <v>1.26</v>
      </c>
      <c r="T19" s="10">
        <v>200</v>
      </c>
      <c r="U19" s="10">
        <f t="shared" si="3"/>
        <v>443</v>
      </c>
      <c r="V19" s="10">
        <f t="shared" si="4"/>
        <v>30</v>
      </c>
      <c r="W19" s="12">
        <f t="shared" si="5"/>
        <v>2.215</v>
      </c>
    </row>
    <row r="20" ht="9.95" customHeight="1" spans="1:31">
      <c r="A20" s="16"/>
      <c r="B20" s="17"/>
      <c r="C20" s="16"/>
      <c r="D20" s="18"/>
      <c r="E20" s="18"/>
      <c r="F20" s="18"/>
      <c r="G20" s="18"/>
      <c r="H20" s="18"/>
      <c r="I20" s="18"/>
      <c r="J20" s="18"/>
      <c r="K20" s="23"/>
      <c r="L20" s="18"/>
      <c r="M20" s="18"/>
      <c r="N20" s="18"/>
      <c r="O20" s="23"/>
      <c r="P20" s="18"/>
      <c r="Q20" s="18"/>
      <c r="R20" s="18"/>
      <c r="S20" s="23"/>
      <c r="T20" s="18"/>
      <c r="U20" s="18"/>
      <c r="V20" s="18"/>
      <c r="W20" s="23"/>
      <c r="AE20" s="1" t="s">
        <v>33</v>
      </c>
    </row>
    <row r="21" ht="15" customHeight="1" spans="1:23">
      <c r="A21" s="19" t="s">
        <v>34</v>
      </c>
      <c r="B21" s="19"/>
      <c r="C21" s="20"/>
      <c r="D21" s="21" t="s">
        <v>35</v>
      </c>
      <c r="E21" s="21"/>
      <c r="F21" s="21"/>
      <c r="G21" s="21"/>
      <c r="H21" s="21"/>
      <c r="I21" s="24"/>
      <c r="J21" s="25"/>
      <c r="K21" s="21" t="s">
        <v>36</v>
      </c>
      <c r="L21" s="21"/>
      <c r="M21" s="21"/>
      <c r="N21" s="21"/>
      <c r="O21" s="21"/>
      <c r="P21" s="21"/>
      <c r="Q21" s="21"/>
      <c r="R21" s="24"/>
      <c r="S21" s="24"/>
      <c r="T21" s="24"/>
      <c r="U21" s="24"/>
      <c r="V21" s="24"/>
      <c r="W21" s="24"/>
    </row>
  </sheetData>
  <mergeCells count="16">
    <mergeCell ref="A1:B1"/>
    <mergeCell ref="A2:W2"/>
    <mergeCell ref="A3:P3"/>
    <mergeCell ref="S3:W3"/>
    <mergeCell ref="D4:G4"/>
    <mergeCell ref="H4:K4"/>
    <mergeCell ref="L4:O4"/>
    <mergeCell ref="P4:S4"/>
    <mergeCell ref="T4:W4"/>
    <mergeCell ref="A21:B21"/>
    <mergeCell ref="D21:H21"/>
    <mergeCell ref="K21:Q21"/>
    <mergeCell ref="A4:A5"/>
    <mergeCell ref="A11:A13"/>
    <mergeCell ref="B4:B5"/>
    <mergeCell ref="C4:C5"/>
  </mergeCells>
  <pageMargins left="0.47244094488189" right="0.196850393700787" top="0.393700787401575" bottom="0.31496062992126" header="0.31496062992126" footer="0.19685039370078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lyr</dc:creator>
  <cp:lastModifiedBy>染</cp:lastModifiedBy>
  <dcterms:created xsi:type="dcterms:W3CDTF">2015-06-05T18:17:00Z</dcterms:created>
  <cp:lastPrinted>2021-11-10T04:19:00Z</cp:lastPrinted>
  <dcterms:modified xsi:type="dcterms:W3CDTF">2021-12-15T09:00:16Z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2ED36B327C5845EE91FE348FC6B6DB06</vt:lpwstr>
  </property>
</Properties>
</file>